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Комарево" sheetId="1" r:id="rId1"/>
    <sheet name="Байкал" sheetId="2" r:id="rId2"/>
    <sheet name="Крушовене" sheetId="3" r:id="rId3"/>
  </sheets>
  <calcPr calcId="145621"/>
</workbook>
</file>

<file path=xl/calcChain.xml><?xml version="1.0" encoding="utf-8"?>
<calcChain xmlns="http://schemas.openxmlformats.org/spreadsheetml/2006/main">
  <c r="G16" i="2" l="1"/>
  <c r="G17" i="2" s="1"/>
  <c r="G18" i="2" s="1"/>
  <c r="E14" i="3" l="1"/>
  <c r="E13" i="3"/>
  <c r="G23" i="3" l="1"/>
  <c r="G24" i="3" s="1"/>
  <c r="G25" i="3" s="1"/>
  <c r="E14" i="2" l="1"/>
  <c r="E13" i="2"/>
  <c r="E12" i="2"/>
  <c r="E11" i="2" s="1"/>
  <c r="E20" i="1" l="1"/>
  <c r="E17" i="1"/>
  <c r="G21" i="1" l="1"/>
  <c r="G22" i="1" l="1"/>
  <c r="G23" i="1" s="1"/>
</calcChain>
</file>

<file path=xl/sharedStrings.xml><?xml version="1.0" encoding="utf-8"?>
<sst xmlns="http://schemas.openxmlformats.org/spreadsheetml/2006/main" count="99" uniqueCount="55">
  <si>
    <t>КОЛИЧЕСТВЕНО - СТОЙНОСТНА  СМЕТКА</t>
  </si>
  <si>
    <t>Демонтаж на тротоар 105 х1,6 м</t>
  </si>
  <si>
    <t>м2</t>
  </si>
  <si>
    <t>Демонтаж на градински бордюри</t>
  </si>
  <si>
    <t>м1</t>
  </si>
  <si>
    <t>Превоз с ръчни колички</t>
  </si>
  <si>
    <t>м3</t>
  </si>
  <si>
    <t xml:space="preserve">Натоварване на земни маси на камион и превоз </t>
  </si>
  <si>
    <t>Уплътнение на земно легло ръчно на пластове до 10 см</t>
  </si>
  <si>
    <t>Доставка и монтаж на градински бордюри</t>
  </si>
  <si>
    <t>Доставка и полагане на дрениращ пясъчен слой</t>
  </si>
  <si>
    <t>Направа на тротоар с бетонови плочки на циментова замазка</t>
  </si>
  <si>
    <t>ДДС 20%</t>
  </si>
  <si>
    <t>Обща сума:</t>
  </si>
  <si>
    <t>съставил:</t>
  </si>
  <si>
    <t>КОЛИЧЕСТВЕНО СТОЙНОСТНА СМЕТКА</t>
  </si>
  <si>
    <t>Направа на кофраж за фуги</t>
  </si>
  <si>
    <t>Подравняване и профилиране  на баластра</t>
  </si>
  <si>
    <t>Доставка и монтаж на политилиеново фолио</t>
  </si>
  <si>
    <t>Доставка и монтаж на заварени мрежи ф 6,5  -  20/20 см</t>
  </si>
  <si>
    <t>Полагане на бетон В20 за пътни настилки с дебелина 10 см</t>
  </si>
  <si>
    <t>сума:</t>
  </si>
  <si>
    <t>ДДС:</t>
  </si>
  <si>
    <t>ОБЩО:</t>
  </si>
  <si>
    <t>КОЛИЧЕСТВЕНО -СТОЙНОСТНА  СМЕТКА</t>
  </si>
  <si>
    <t>Изкоп с булдозер на земни почви до 100 метра с дълбочина 30 см</t>
  </si>
  <si>
    <t>Изкоп с багер на транспорт</t>
  </si>
  <si>
    <t>Натоварване на самасвал с багер</t>
  </si>
  <si>
    <t>Превоз до 2 км</t>
  </si>
  <si>
    <t xml:space="preserve">Полагане на полителиен под бетон </t>
  </si>
  <si>
    <t>Монтаж на заварени мрежи ф 6,5 за пътното платно и борд</t>
  </si>
  <si>
    <t>Кофраж за фуги на настилка</t>
  </si>
  <si>
    <t>Доставка и полагане на бетон В20 за настилка с дебелина 10 см и широчина 3,5 м</t>
  </si>
  <si>
    <t>Доставка и полагане бетон В15 за основи</t>
  </si>
  <si>
    <t>Кофраж за основи (основи с височина 10 см. За ограничаване на бетоново платно)</t>
  </si>
  <si>
    <t>ДДС 20 %</t>
  </si>
  <si>
    <t>Обща стойност:</t>
  </si>
  <si>
    <t>Бетонова настилка с дебелина 10 сантиметра ІІ-ри участък стръмен 15% от  т.(0,170) до начало селото (0,500) с дължина 330 метра</t>
  </si>
  <si>
    <t xml:space="preserve">ПОДОБЕКТ :   "Направа на тротоар ул "Хан Кубрат"  и парк "Рай" от ОТ 124 до ОТ 123 - с. Комарево  </t>
  </si>
  <si>
    <t xml:space="preserve">ОБЕКТ :   „Бетониране на улична мрежа и ремонт на тротоарни настилки в населени места от територията на община Долна Митрополия“
</t>
  </si>
  <si>
    <t>ВЪЗЛОЖИТЕЛ:  Община Долна Митрополия</t>
  </si>
  <si>
    <t>КАНДИДАТ:</t>
  </si>
  <si>
    <t>№ по ред</t>
  </si>
  <si>
    <t>Шифър/ Основание</t>
  </si>
  <si>
    <t>Наименование на работите</t>
  </si>
  <si>
    <t>ед. м</t>
  </si>
  <si>
    <t>количество</t>
  </si>
  <si>
    <t>ед. Цена</t>
  </si>
  <si>
    <t>обща стойност</t>
  </si>
  <si>
    <t>Образец 7</t>
  </si>
  <si>
    <t>Всичко:</t>
  </si>
  <si>
    <t>Съставил:</t>
  </si>
  <si>
    <t>ОБЕКТ : Ремонт на улица  "Христо Ботев" от ОТ 52 до ОТ 53,  с. Байкал</t>
  </si>
  <si>
    <t>ОБЕКТ: Направа на бетонов път  към гробищен парк в с. Крушовене</t>
  </si>
  <si>
    <r>
      <t xml:space="preserve">Полагане и трамбоване на баластра </t>
    </r>
    <r>
      <rPr>
        <b/>
        <sz val="11"/>
        <color theme="1"/>
        <rFont val="Times New Roman"/>
        <family val="1"/>
        <charset val="204"/>
      </rPr>
      <t xml:space="preserve">(без стойноста на баластра 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</si>
</sst>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readingOrder="1"/>
    </xf>
    <xf numFmtId="0" fontId="3" fillId="0" borderId="0" xfId="0" applyFont="1"/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readingOrder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readingOrder="1"/>
    </xf>
    <xf numFmtId="0" fontId="5" fillId="0" borderId="2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7" fillId="0" borderId="2" xfId="0" applyFont="1" applyBorder="1"/>
    <xf numFmtId="4" fontId="7" fillId="0" borderId="2" xfId="0" applyNumberFormat="1" applyFont="1" applyBorder="1" applyAlignment="1">
      <alignment horizontal="center" vertical="center" readingOrder="1"/>
    </xf>
    <xf numFmtId="0" fontId="7" fillId="0" borderId="2" xfId="0" applyFont="1" applyBorder="1" applyAlignment="1">
      <alignment horizontal="right" vertical="center"/>
    </xf>
    <xf numFmtId="43" fontId="7" fillId="0" borderId="2" xfId="1" applyFont="1" applyBorder="1" applyAlignment="1">
      <alignment horizontal="center" vertical="center" readingOrder="1"/>
    </xf>
    <xf numFmtId="0" fontId="7" fillId="0" borderId="2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readingOrder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readingOrder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0" fontId="9" fillId="0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43" fontId="8" fillId="0" borderId="2" xfId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43" fontId="8" fillId="0" borderId="2" xfId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wrapText="1"/>
    </xf>
    <xf numFmtId="43" fontId="6" fillId="0" borderId="2" xfId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right" wrapText="1"/>
    </xf>
    <xf numFmtId="0" fontId="6" fillId="0" borderId="2" xfId="0" quotePrefix="1" applyFont="1" applyBorder="1" applyAlignment="1">
      <alignment horizontal="center" wrapText="1"/>
    </xf>
    <xf numFmtId="43" fontId="8" fillId="0" borderId="2" xfId="1" applyFont="1" applyBorder="1" applyAlignment="1">
      <alignment wrapText="1"/>
    </xf>
    <xf numFmtId="43" fontId="6" fillId="0" borderId="2" xfId="1" applyFont="1" applyBorder="1" applyAlignment="1">
      <alignment wrapText="1"/>
    </xf>
    <xf numFmtId="43" fontId="7" fillId="0" borderId="2" xfId="0" applyNumberFormat="1" applyFont="1" applyBorder="1"/>
    <xf numFmtId="43" fontId="7" fillId="0" borderId="0" xfId="0" applyNumberFormat="1" applyFont="1" applyBorder="1"/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wrapText="1"/>
    </xf>
    <xf numFmtId="4" fontId="7" fillId="0" borderId="2" xfId="0" applyNumberFormat="1" applyFont="1" applyBorder="1"/>
    <xf numFmtId="0" fontId="11" fillId="0" borderId="2" xfId="0" quotePrefix="1" applyFont="1" applyBorder="1" applyAlignment="1">
      <alignment horizontal="righ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Fill="1" applyBorder="1" applyAlignment="1">
      <alignment horizontal="right" vertical="center" wrapText="1"/>
    </xf>
    <xf numFmtId="4" fontId="5" fillId="0" borderId="0" xfId="0" applyNumberFormat="1" applyFont="1" applyBorder="1"/>
    <xf numFmtId="4" fontId="5" fillId="0" borderId="2" xfId="0" applyNumberFormat="1" applyFont="1" applyBorder="1" applyAlignment="1">
      <alignment horizontal="right" vertical="center"/>
    </xf>
    <xf numFmtId="43" fontId="6" fillId="0" borderId="2" xfId="1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workbookViewId="0">
      <selection activeCell="E13" sqref="E13"/>
    </sheetView>
  </sheetViews>
  <sheetFormatPr defaultColWidth="9.140625" defaultRowHeight="14.25" x14ac:dyDescent="0.2"/>
  <cols>
    <col min="1" max="1" width="5.85546875" style="1" customWidth="1"/>
    <col min="2" max="2" width="13.85546875" style="1" customWidth="1"/>
    <col min="3" max="3" width="34.42578125" style="1" customWidth="1"/>
    <col min="4" max="4" width="5.85546875" style="1" customWidth="1"/>
    <col min="5" max="5" width="13" style="1" customWidth="1"/>
    <col min="6" max="6" width="10.7109375" style="1" customWidth="1"/>
    <col min="7" max="7" width="14.42578125" style="8" bestFit="1" customWidth="1"/>
    <col min="8" max="16384" width="9.140625" style="1"/>
  </cols>
  <sheetData>
    <row r="1" spans="1:9" ht="15" x14ac:dyDescent="0.2">
      <c r="G1" s="43" t="s">
        <v>49</v>
      </c>
    </row>
    <row r="2" spans="1:9" ht="35.25" customHeight="1" x14ac:dyDescent="0.2">
      <c r="A2" s="45" t="s">
        <v>39</v>
      </c>
      <c r="B2" s="45"/>
      <c r="C2" s="45"/>
      <c r="D2" s="45"/>
      <c r="E2" s="45"/>
      <c r="F2" s="45"/>
      <c r="G2" s="45"/>
    </row>
    <row r="3" spans="1:9" ht="30.75" customHeight="1" x14ac:dyDescent="0.2">
      <c r="A3" s="45" t="s">
        <v>38</v>
      </c>
      <c r="B3" s="45"/>
      <c r="C3" s="45"/>
      <c r="D3" s="45"/>
      <c r="E3" s="45"/>
      <c r="F3" s="45"/>
      <c r="G3" s="45"/>
    </row>
    <row r="4" spans="1:9" ht="27.75" customHeight="1" x14ac:dyDescent="0.2">
      <c r="A4" s="46" t="s">
        <v>40</v>
      </c>
      <c r="B4" s="46"/>
      <c r="C4" s="46"/>
      <c r="D4" s="46"/>
      <c r="E4" s="46"/>
      <c r="F4" s="46"/>
      <c r="G4" s="46"/>
    </row>
    <row r="5" spans="1:9" ht="23.25" customHeight="1" x14ac:dyDescent="0.2">
      <c r="A5" s="47" t="s">
        <v>41</v>
      </c>
      <c r="B5" s="47"/>
      <c r="C5" s="47"/>
      <c r="D5" s="47"/>
      <c r="E5" s="47"/>
      <c r="F5" s="47"/>
      <c r="G5" s="47"/>
      <c r="H5" s="11"/>
    </row>
    <row r="6" spans="1:9" ht="32.25" customHeight="1" x14ac:dyDescent="0.2">
      <c r="A6" s="10"/>
      <c r="B6" s="10"/>
      <c r="C6" s="10"/>
      <c r="D6" s="10"/>
      <c r="E6" s="10"/>
      <c r="F6" s="10"/>
      <c r="G6" s="10"/>
      <c r="H6" s="10"/>
    </row>
    <row r="7" spans="1:9" ht="32.25" customHeight="1" x14ac:dyDescent="0.2">
      <c r="A7" s="10"/>
      <c r="B7" s="10"/>
      <c r="C7" s="10"/>
      <c r="D7" s="10"/>
      <c r="E7" s="10"/>
      <c r="F7" s="10"/>
      <c r="G7" s="10"/>
      <c r="H7" s="10"/>
    </row>
    <row r="8" spans="1:9" ht="15" x14ac:dyDescent="0.25">
      <c r="A8" s="2"/>
      <c r="B8" s="2"/>
      <c r="C8" s="2"/>
      <c r="D8" s="2"/>
      <c r="E8" s="2"/>
      <c r="F8" s="2"/>
      <c r="G8" s="3"/>
    </row>
    <row r="9" spans="1:9" ht="15" x14ac:dyDescent="0.25">
      <c r="A9" s="16"/>
      <c r="B9" s="16"/>
      <c r="C9" s="17" t="s">
        <v>0</v>
      </c>
      <c r="D9" s="17"/>
      <c r="E9" s="17"/>
      <c r="F9" s="17"/>
      <c r="G9" s="17"/>
      <c r="H9" s="18"/>
      <c r="I9" s="18"/>
    </row>
    <row r="10" spans="1:9" ht="15" x14ac:dyDescent="0.25">
      <c r="A10" s="16"/>
      <c r="B10" s="16"/>
      <c r="C10" s="19"/>
      <c r="D10" s="19"/>
      <c r="E10" s="19"/>
      <c r="F10" s="19"/>
      <c r="G10" s="19"/>
      <c r="H10" s="18"/>
      <c r="I10" s="18"/>
    </row>
    <row r="11" spans="1:9" ht="15" x14ac:dyDescent="0.25">
      <c r="A11" s="16"/>
      <c r="B11" s="16"/>
      <c r="C11" s="19"/>
      <c r="D11" s="19"/>
      <c r="E11" s="19"/>
      <c r="F11" s="19"/>
      <c r="G11" s="20"/>
      <c r="H11" s="18"/>
      <c r="I11" s="18"/>
    </row>
    <row r="12" spans="1:9" ht="30.75" customHeight="1" x14ac:dyDescent="0.25">
      <c r="A12" s="12" t="s">
        <v>42</v>
      </c>
      <c r="B12" s="13" t="s">
        <v>43</v>
      </c>
      <c r="C12" s="13" t="s">
        <v>44</v>
      </c>
      <c r="D12" s="14" t="s">
        <v>45</v>
      </c>
      <c r="E12" s="15" t="s">
        <v>46</v>
      </c>
      <c r="F12" s="15" t="s">
        <v>47</v>
      </c>
      <c r="G12" s="15" t="s">
        <v>48</v>
      </c>
      <c r="H12" s="18"/>
      <c r="I12" s="18"/>
    </row>
    <row r="13" spans="1:9" ht="15" x14ac:dyDescent="0.25">
      <c r="A13" s="21">
        <v>1</v>
      </c>
      <c r="B13" s="21"/>
      <c r="C13" s="22" t="s">
        <v>1</v>
      </c>
      <c r="D13" s="23" t="s">
        <v>2</v>
      </c>
      <c r="E13" s="95">
        <v>210</v>
      </c>
      <c r="F13" s="24"/>
      <c r="G13" s="25"/>
      <c r="H13" s="18"/>
      <c r="I13" s="18"/>
    </row>
    <row r="14" spans="1:9" ht="15" x14ac:dyDescent="0.25">
      <c r="A14" s="21">
        <v>2</v>
      </c>
      <c r="B14" s="21"/>
      <c r="C14" s="22" t="s">
        <v>3</v>
      </c>
      <c r="D14" s="23" t="s">
        <v>4</v>
      </c>
      <c r="E14" s="95">
        <v>226</v>
      </c>
      <c r="F14" s="24"/>
      <c r="G14" s="25"/>
      <c r="H14" s="18"/>
      <c r="I14" s="18"/>
    </row>
    <row r="15" spans="1:9" ht="15" x14ac:dyDescent="0.25">
      <c r="A15" s="21">
        <v>3</v>
      </c>
      <c r="B15" s="21"/>
      <c r="C15" s="26" t="s">
        <v>5</v>
      </c>
      <c r="D15" s="21" t="s">
        <v>6</v>
      </c>
      <c r="E15" s="96">
        <v>12.09</v>
      </c>
      <c r="F15" s="24"/>
      <c r="G15" s="25"/>
      <c r="H15" s="18"/>
      <c r="I15" s="18"/>
    </row>
    <row r="16" spans="1:9" ht="30" x14ac:dyDescent="0.25">
      <c r="A16" s="21">
        <v>4</v>
      </c>
      <c r="B16" s="27"/>
      <c r="C16" s="26" t="s">
        <v>7</v>
      </c>
      <c r="D16" s="21" t="s">
        <v>6</v>
      </c>
      <c r="E16" s="96">
        <v>12.09</v>
      </c>
      <c r="F16" s="28"/>
      <c r="G16" s="25"/>
      <c r="H16" s="18"/>
      <c r="I16" s="18"/>
    </row>
    <row r="17" spans="1:9" ht="30" x14ac:dyDescent="0.25">
      <c r="A17" s="21">
        <v>5</v>
      </c>
      <c r="B17" s="21"/>
      <c r="C17" s="26" t="s">
        <v>8</v>
      </c>
      <c r="D17" s="21" t="s">
        <v>2</v>
      </c>
      <c r="E17" s="96">
        <f>E13</f>
        <v>210</v>
      </c>
      <c r="F17" s="24"/>
      <c r="G17" s="25"/>
      <c r="H17" s="18"/>
      <c r="I17" s="18"/>
    </row>
    <row r="18" spans="1:9" ht="30" x14ac:dyDescent="0.25">
      <c r="A18" s="21">
        <v>6</v>
      </c>
      <c r="B18" s="21"/>
      <c r="C18" s="26" t="s">
        <v>9</v>
      </c>
      <c r="D18" s="21" t="s">
        <v>4</v>
      </c>
      <c r="E18" s="96">
        <v>225</v>
      </c>
      <c r="F18" s="24"/>
      <c r="G18" s="25"/>
      <c r="H18" s="18"/>
      <c r="I18" s="18"/>
    </row>
    <row r="19" spans="1:9" ht="30" x14ac:dyDescent="0.25">
      <c r="A19" s="21">
        <v>7</v>
      </c>
      <c r="B19" s="21"/>
      <c r="C19" s="26" t="s">
        <v>10</v>
      </c>
      <c r="D19" s="21" t="s">
        <v>6</v>
      </c>
      <c r="E19" s="96">
        <v>3.4</v>
      </c>
      <c r="F19" s="24"/>
      <c r="G19" s="25"/>
      <c r="H19" s="18"/>
      <c r="I19" s="18"/>
    </row>
    <row r="20" spans="1:9" ht="30" x14ac:dyDescent="0.25">
      <c r="A20" s="21">
        <v>8</v>
      </c>
      <c r="B20" s="21"/>
      <c r="C20" s="26" t="s">
        <v>11</v>
      </c>
      <c r="D20" s="21" t="s">
        <v>2</v>
      </c>
      <c r="E20" s="96">
        <f>E13</f>
        <v>210</v>
      </c>
      <c r="F20" s="24"/>
      <c r="G20" s="25"/>
      <c r="H20" s="18"/>
      <c r="I20" s="18"/>
    </row>
    <row r="21" spans="1:9" ht="15.75" x14ac:dyDescent="0.25">
      <c r="A21" s="29"/>
      <c r="B21" s="29"/>
      <c r="C21" s="44" t="s">
        <v>50</v>
      </c>
      <c r="D21" s="21"/>
      <c r="E21" s="21"/>
      <c r="F21" s="24"/>
      <c r="G21" s="30">
        <f>SUM(G13:G20)</f>
        <v>0</v>
      </c>
      <c r="H21" s="18"/>
      <c r="I21" s="18"/>
    </row>
    <row r="22" spans="1:9" ht="15" x14ac:dyDescent="0.25">
      <c r="A22" s="29"/>
      <c r="B22" s="29"/>
      <c r="C22" s="31" t="s">
        <v>12</v>
      </c>
      <c r="D22" s="21"/>
      <c r="E22" s="21"/>
      <c r="F22" s="24"/>
      <c r="G22" s="32">
        <f>ROUND(G21*0.2,2)</f>
        <v>0</v>
      </c>
      <c r="H22" s="18"/>
      <c r="I22" s="18"/>
    </row>
    <row r="23" spans="1:9" ht="15" x14ac:dyDescent="0.25">
      <c r="A23" s="29"/>
      <c r="B23" s="29"/>
      <c r="C23" s="33" t="s">
        <v>13</v>
      </c>
      <c r="D23" s="22"/>
      <c r="E23" s="22"/>
      <c r="F23" s="24"/>
      <c r="G23" s="30">
        <f>SUM(G21:G22)</f>
        <v>0</v>
      </c>
      <c r="H23" s="18"/>
      <c r="I23" s="18"/>
    </row>
    <row r="24" spans="1:9" ht="15" x14ac:dyDescent="0.25">
      <c r="A24" s="34"/>
      <c r="B24" s="34"/>
      <c r="C24" s="35"/>
      <c r="D24" s="36"/>
      <c r="E24" s="36"/>
      <c r="F24" s="37"/>
      <c r="G24" s="38"/>
      <c r="H24" s="18"/>
      <c r="I24" s="18"/>
    </row>
    <row r="25" spans="1:9" ht="15" x14ac:dyDescent="0.25">
      <c r="A25" s="34"/>
      <c r="B25" s="34"/>
      <c r="C25" s="35"/>
      <c r="D25" s="36"/>
      <c r="E25" s="36"/>
      <c r="F25" s="37"/>
      <c r="G25" s="38"/>
      <c r="H25" s="18"/>
      <c r="I25" s="18"/>
    </row>
    <row r="26" spans="1:9" ht="15" x14ac:dyDescent="0.25">
      <c r="A26" s="34"/>
      <c r="B26" s="34"/>
      <c r="C26" s="35"/>
      <c r="D26" s="36"/>
      <c r="E26" s="36"/>
      <c r="F26" s="37"/>
      <c r="G26" s="38"/>
      <c r="H26" s="18"/>
      <c r="I26" s="18"/>
    </row>
    <row r="27" spans="1:9" ht="15" x14ac:dyDescent="0.25">
      <c r="A27" s="34"/>
      <c r="B27" s="34"/>
      <c r="C27" s="35"/>
      <c r="D27" s="36"/>
      <c r="E27" s="36"/>
      <c r="F27" s="37"/>
      <c r="G27" s="38"/>
      <c r="H27" s="18"/>
      <c r="I27" s="18"/>
    </row>
    <row r="28" spans="1:9" ht="15" x14ac:dyDescent="0.25">
      <c r="A28" s="16"/>
      <c r="B28" s="16"/>
      <c r="C28" s="18" t="s">
        <v>51</v>
      </c>
      <c r="D28" s="18"/>
      <c r="E28" s="18"/>
      <c r="F28" s="39"/>
      <c r="G28" s="40"/>
      <c r="H28" s="18"/>
      <c r="I28" s="18"/>
    </row>
    <row r="29" spans="1:9" ht="15" x14ac:dyDescent="0.25">
      <c r="A29" s="16"/>
      <c r="B29" s="16"/>
      <c r="C29" s="18"/>
      <c r="D29" s="18"/>
      <c r="E29" s="18"/>
      <c r="F29" s="39"/>
      <c r="G29" s="40"/>
      <c r="H29" s="18"/>
      <c r="I29" s="18"/>
    </row>
    <row r="30" spans="1:9" ht="15" x14ac:dyDescent="0.25">
      <c r="A30" s="16"/>
      <c r="B30" s="16"/>
      <c r="C30" s="18"/>
      <c r="D30" s="18"/>
      <c r="E30" s="18"/>
      <c r="F30" s="39"/>
      <c r="G30" s="40"/>
      <c r="H30" s="18"/>
      <c r="I30" s="18"/>
    </row>
    <row r="31" spans="1:9" ht="15" x14ac:dyDescent="0.25">
      <c r="A31" s="16"/>
      <c r="B31" s="16"/>
      <c r="C31" s="18"/>
      <c r="D31" s="18"/>
      <c r="E31" s="18"/>
      <c r="F31" s="39"/>
      <c r="G31" s="40"/>
      <c r="H31" s="18"/>
      <c r="I31" s="18"/>
    </row>
    <row r="32" spans="1:9" ht="15" x14ac:dyDescent="0.25">
      <c r="A32" s="16"/>
      <c r="B32" s="16"/>
      <c r="C32" s="41"/>
      <c r="D32" s="18"/>
      <c r="E32" s="18"/>
      <c r="F32" s="39"/>
      <c r="G32" s="40"/>
      <c r="H32" s="18"/>
      <c r="I32" s="18"/>
    </row>
    <row r="33" spans="1:9" ht="15" x14ac:dyDescent="0.25">
      <c r="A33" s="16"/>
      <c r="B33" s="16"/>
      <c r="C33" s="18"/>
      <c r="D33" s="18"/>
      <c r="E33" s="18"/>
      <c r="F33" s="39"/>
      <c r="G33" s="42"/>
      <c r="H33" s="18"/>
      <c r="I33" s="18"/>
    </row>
    <row r="34" spans="1:9" ht="15" x14ac:dyDescent="0.25">
      <c r="A34" s="16"/>
      <c r="B34" s="16"/>
      <c r="C34" s="18"/>
      <c r="D34" s="18"/>
      <c r="E34" s="18"/>
      <c r="F34" s="39"/>
      <c r="G34" s="42"/>
      <c r="H34" s="18"/>
      <c r="I34" s="18"/>
    </row>
    <row r="35" spans="1:9" ht="15" x14ac:dyDescent="0.25">
      <c r="A35" s="4"/>
      <c r="B35" s="4"/>
      <c r="F35" s="5"/>
      <c r="G35" s="7"/>
    </row>
    <row r="36" spans="1:9" ht="15" x14ac:dyDescent="0.25">
      <c r="A36" s="4"/>
      <c r="B36" s="4"/>
      <c r="F36" s="5"/>
      <c r="G36" s="7"/>
    </row>
    <row r="37" spans="1:9" ht="15" x14ac:dyDescent="0.25">
      <c r="A37" s="4"/>
      <c r="B37" s="4"/>
      <c r="F37" s="5"/>
      <c r="G37" s="7"/>
    </row>
    <row r="38" spans="1:9" ht="15" x14ac:dyDescent="0.25">
      <c r="A38" s="4"/>
      <c r="B38" s="4"/>
      <c r="F38" s="5"/>
      <c r="G38" s="7"/>
    </row>
    <row r="39" spans="1:9" ht="15" x14ac:dyDescent="0.25">
      <c r="A39" s="4"/>
      <c r="B39" s="4"/>
      <c r="F39" s="5"/>
      <c r="G39" s="7"/>
    </row>
    <row r="40" spans="1:9" x14ac:dyDescent="0.2">
      <c r="F40" s="5"/>
      <c r="G40" s="7"/>
    </row>
    <row r="41" spans="1:9" x14ac:dyDescent="0.2">
      <c r="F41" s="5"/>
      <c r="G41" s="7"/>
    </row>
    <row r="42" spans="1:9" x14ac:dyDescent="0.2">
      <c r="F42" s="5"/>
      <c r="G42" s="7"/>
    </row>
    <row r="43" spans="1:9" x14ac:dyDescent="0.2">
      <c r="F43" s="5"/>
      <c r="G43" s="7"/>
    </row>
    <row r="44" spans="1:9" x14ac:dyDescent="0.2">
      <c r="F44" s="5"/>
      <c r="G44" s="7"/>
    </row>
    <row r="45" spans="1:9" x14ac:dyDescent="0.2">
      <c r="F45" s="5"/>
      <c r="G45" s="7"/>
    </row>
    <row r="46" spans="1:9" x14ac:dyDescent="0.2">
      <c r="F46" s="5"/>
      <c r="G46" s="7"/>
    </row>
    <row r="47" spans="1:9" x14ac:dyDescent="0.2">
      <c r="F47" s="5"/>
      <c r="G47" s="7"/>
    </row>
    <row r="48" spans="1:9" x14ac:dyDescent="0.2">
      <c r="F48" s="5"/>
      <c r="G48" s="7"/>
    </row>
    <row r="49" spans="6:7" x14ac:dyDescent="0.2">
      <c r="F49" s="5"/>
      <c r="G49" s="7"/>
    </row>
    <row r="50" spans="6:7" x14ac:dyDescent="0.2">
      <c r="F50" s="5"/>
      <c r="G50" s="7"/>
    </row>
    <row r="51" spans="6:7" x14ac:dyDescent="0.2">
      <c r="F51" s="5"/>
      <c r="G51" s="7"/>
    </row>
    <row r="52" spans="6:7" x14ac:dyDescent="0.2">
      <c r="F52" s="5"/>
      <c r="G52" s="7"/>
    </row>
    <row r="53" spans="6:7" x14ac:dyDescent="0.2">
      <c r="F53" s="5"/>
      <c r="G53" s="7"/>
    </row>
    <row r="54" spans="6:7" x14ac:dyDescent="0.2">
      <c r="F54" s="5"/>
      <c r="G54" s="7"/>
    </row>
    <row r="55" spans="6:7" x14ac:dyDescent="0.2">
      <c r="F55" s="5"/>
      <c r="G55" s="7"/>
    </row>
    <row r="56" spans="6:7" x14ac:dyDescent="0.2">
      <c r="F56" s="5"/>
      <c r="G56" s="7"/>
    </row>
    <row r="57" spans="6:7" x14ac:dyDescent="0.2">
      <c r="F57" s="5"/>
      <c r="G57" s="7"/>
    </row>
    <row r="58" spans="6:7" x14ac:dyDescent="0.2">
      <c r="F58" s="5"/>
      <c r="G58" s="7"/>
    </row>
    <row r="59" spans="6:7" x14ac:dyDescent="0.2">
      <c r="F59" s="5"/>
      <c r="G59" s="7"/>
    </row>
    <row r="60" spans="6:7" x14ac:dyDescent="0.2">
      <c r="F60" s="5"/>
      <c r="G60" s="7"/>
    </row>
    <row r="61" spans="6:7" x14ac:dyDescent="0.2">
      <c r="F61" s="5"/>
      <c r="G61" s="7"/>
    </row>
    <row r="62" spans="6:7" x14ac:dyDescent="0.2">
      <c r="F62" s="5"/>
      <c r="G62" s="7"/>
    </row>
    <row r="63" spans="6:7" x14ac:dyDescent="0.2">
      <c r="F63" s="5"/>
      <c r="G63" s="7"/>
    </row>
    <row r="64" spans="6:7" x14ac:dyDescent="0.2">
      <c r="F64" s="5"/>
      <c r="G64" s="7"/>
    </row>
    <row r="65" spans="6:7" x14ac:dyDescent="0.2">
      <c r="F65" s="5"/>
      <c r="G65" s="7"/>
    </row>
    <row r="66" spans="6:7" x14ac:dyDescent="0.2">
      <c r="F66" s="5"/>
      <c r="G66" s="7"/>
    </row>
    <row r="67" spans="6:7" x14ac:dyDescent="0.2">
      <c r="F67" s="5"/>
      <c r="G67" s="7"/>
    </row>
    <row r="68" spans="6:7" x14ac:dyDescent="0.2">
      <c r="F68" s="5"/>
      <c r="G68" s="7"/>
    </row>
    <row r="69" spans="6:7" x14ac:dyDescent="0.2">
      <c r="F69" s="5"/>
      <c r="G69" s="7"/>
    </row>
    <row r="70" spans="6:7" x14ac:dyDescent="0.2">
      <c r="F70" s="5"/>
      <c r="G70" s="7"/>
    </row>
    <row r="71" spans="6:7" x14ac:dyDescent="0.2">
      <c r="F71" s="5"/>
      <c r="G71" s="7"/>
    </row>
    <row r="72" spans="6:7" x14ac:dyDescent="0.2">
      <c r="F72" s="5"/>
      <c r="G72" s="7"/>
    </row>
    <row r="73" spans="6:7" x14ac:dyDescent="0.2">
      <c r="F73" s="5"/>
      <c r="G73" s="7"/>
    </row>
    <row r="74" spans="6:7" x14ac:dyDescent="0.2">
      <c r="F74" s="5"/>
      <c r="G74" s="7"/>
    </row>
    <row r="75" spans="6:7" x14ac:dyDescent="0.2">
      <c r="F75" s="5"/>
      <c r="G75" s="7"/>
    </row>
    <row r="76" spans="6:7" x14ac:dyDescent="0.2">
      <c r="F76" s="5"/>
      <c r="G76" s="7"/>
    </row>
    <row r="77" spans="6:7" x14ac:dyDescent="0.2">
      <c r="F77" s="5"/>
      <c r="G77" s="7"/>
    </row>
    <row r="78" spans="6:7" x14ac:dyDescent="0.2">
      <c r="F78" s="5"/>
      <c r="G78" s="7"/>
    </row>
    <row r="79" spans="6:7" x14ac:dyDescent="0.2">
      <c r="F79" s="5"/>
      <c r="G79" s="7"/>
    </row>
    <row r="80" spans="6:7" x14ac:dyDescent="0.2">
      <c r="F80" s="5"/>
      <c r="G80" s="7"/>
    </row>
    <row r="81" spans="6:7" x14ac:dyDescent="0.2">
      <c r="F81" s="5"/>
      <c r="G81" s="7"/>
    </row>
    <row r="82" spans="6:7" x14ac:dyDescent="0.2">
      <c r="F82" s="5"/>
      <c r="G82" s="7"/>
    </row>
    <row r="83" spans="6:7" x14ac:dyDescent="0.2">
      <c r="F83" s="5"/>
      <c r="G83" s="7"/>
    </row>
    <row r="84" spans="6:7" x14ac:dyDescent="0.2">
      <c r="F84" s="5"/>
      <c r="G84" s="7"/>
    </row>
    <row r="85" spans="6:7" x14ac:dyDescent="0.2">
      <c r="F85" s="5"/>
      <c r="G85" s="7"/>
    </row>
    <row r="86" spans="6:7" x14ac:dyDescent="0.2">
      <c r="F86" s="5"/>
      <c r="G86" s="7"/>
    </row>
    <row r="87" spans="6:7" x14ac:dyDescent="0.2">
      <c r="F87" s="5"/>
      <c r="G87" s="7"/>
    </row>
    <row r="88" spans="6:7" x14ac:dyDescent="0.2">
      <c r="F88" s="5"/>
      <c r="G88" s="7"/>
    </row>
  </sheetData>
  <mergeCells count="5">
    <mergeCell ref="A2:G2"/>
    <mergeCell ref="A4:G4"/>
    <mergeCell ref="C9:G9"/>
    <mergeCell ref="A5:G5"/>
    <mergeCell ref="A3:G3"/>
  </mergeCells>
  <pageMargins left="0.7" right="0.7" top="0.75" bottom="0.75" header="0.3" footer="0.3"/>
  <pageSetup scale="9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G14" sqref="G14"/>
    </sheetView>
  </sheetViews>
  <sheetFormatPr defaultRowHeight="14.25" x14ac:dyDescent="0.2"/>
  <cols>
    <col min="1" max="1" width="5.5703125" style="1" customWidth="1"/>
    <col min="2" max="2" width="13.140625" style="1" customWidth="1"/>
    <col min="3" max="3" width="33.28515625" style="1" customWidth="1"/>
    <col min="4" max="4" width="6.7109375" style="1" bestFit="1" customWidth="1"/>
    <col min="5" max="5" width="13" style="1" bestFit="1" customWidth="1"/>
    <col min="6" max="6" width="12.28515625" style="1" bestFit="1" customWidth="1"/>
    <col min="7" max="7" width="16" style="1" bestFit="1" customWidth="1"/>
    <col min="8" max="16384" width="9.140625" style="1"/>
  </cols>
  <sheetData>
    <row r="1" spans="1:8" ht="15" x14ac:dyDescent="0.25">
      <c r="C1" s="4"/>
      <c r="G1" s="43" t="s">
        <v>49</v>
      </c>
    </row>
    <row r="2" spans="1:8" ht="35.25" customHeight="1" x14ac:dyDescent="0.2">
      <c r="A2" s="45" t="s">
        <v>39</v>
      </c>
      <c r="B2" s="45"/>
      <c r="C2" s="45"/>
      <c r="D2" s="45"/>
      <c r="E2" s="45"/>
      <c r="F2" s="45"/>
      <c r="G2" s="45"/>
    </row>
    <row r="3" spans="1:8" ht="22.5" customHeight="1" x14ac:dyDescent="0.2">
      <c r="A3" s="45" t="s">
        <v>52</v>
      </c>
      <c r="B3" s="45"/>
      <c r="C3" s="45"/>
      <c r="D3" s="45"/>
      <c r="E3" s="45"/>
      <c r="F3" s="45"/>
      <c r="G3" s="45"/>
    </row>
    <row r="4" spans="1:8" ht="23.25" customHeight="1" x14ac:dyDescent="0.2">
      <c r="A4" s="46" t="s">
        <v>40</v>
      </c>
      <c r="B4" s="46"/>
      <c r="C4" s="46"/>
      <c r="D4" s="46"/>
      <c r="E4" s="46"/>
      <c r="F4" s="46"/>
      <c r="G4" s="46"/>
    </row>
    <row r="5" spans="1:8" ht="24.75" customHeight="1" x14ac:dyDescent="0.2">
      <c r="A5" s="47" t="s">
        <v>41</v>
      </c>
      <c r="B5" s="47"/>
      <c r="C5" s="47"/>
      <c r="D5" s="47"/>
      <c r="E5" s="47"/>
      <c r="F5" s="47"/>
      <c r="G5" s="47"/>
    </row>
    <row r="7" spans="1:8" ht="15" x14ac:dyDescent="0.25">
      <c r="A7" s="48" t="s">
        <v>15</v>
      </c>
      <c r="B7" s="48"/>
      <c r="C7" s="48"/>
      <c r="D7" s="48"/>
      <c r="E7" s="48"/>
      <c r="F7" s="48"/>
      <c r="G7" s="48"/>
      <c r="H7" s="18"/>
    </row>
    <row r="8" spans="1:8" ht="15" x14ac:dyDescent="0.25">
      <c r="A8" s="49"/>
      <c r="B8" s="49"/>
      <c r="C8" s="49"/>
      <c r="D8" s="49"/>
      <c r="E8" s="49"/>
      <c r="F8" s="49"/>
      <c r="G8" s="49"/>
      <c r="H8" s="18"/>
    </row>
    <row r="9" spans="1:8" ht="15" x14ac:dyDescent="0.25">
      <c r="A9" s="50"/>
      <c r="B9" s="50"/>
      <c r="C9" s="51"/>
      <c r="D9" s="51"/>
      <c r="E9" s="52"/>
      <c r="F9" s="52"/>
      <c r="G9" s="53"/>
      <c r="H9" s="18"/>
    </row>
    <row r="10" spans="1:8" ht="59.25" customHeight="1" x14ac:dyDescent="0.25">
      <c r="A10" s="12" t="s">
        <v>42</v>
      </c>
      <c r="B10" s="13" t="s">
        <v>43</v>
      </c>
      <c r="C10" s="13" t="s">
        <v>44</v>
      </c>
      <c r="D10" s="14" t="s">
        <v>45</v>
      </c>
      <c r="E10" s="15" t="s">
        <v>46</v>
      </c>
      <c r="F10" s="15" t="s">
        <v>47</v>
      </c>
      <c r="G10" s="15" t="s">
        <v>48</v>
      </c>
      <c r="H10" s="18"/>
    </row>
    <row r="11" spans="1:8" ht="15" x14ac:dyDescent="0.25">
      <c r="A11" s="54">
        <v>1</v>
      </c>
      <c r="B11" s="54"/>
      <c r="C11" s="55" t="s">
        <v>16</v>
      </c>
      <c r="D11" s="56" t="s">
        <v>2</v>
      </c>
      <c r="E11" s="95">
        <f>E12/10</f>
        <v>65</v>
      </c>
      <c r="F11" s="57"/>
      <c r="G11" s="57"/>
      <c r="H11" s="18"/>
    </row>
    <row r="12" spans="1:8" ht="30" x14ac:dyDescent="0.25">
      <c r="A12" s="54">
        <v>2</v>
      </c>
      <c r="B12" s="54"/>
      <c r="C12" s="58" t="s">
        <v>17</v>
      </c>
      <c r="D12" s="59" t="s">
        <v>2</v>
      </c>
      <c r="E12" s="95">
        <f>E15/0.08</f>
        <v>650</v>
      </c>
      <c r="F12" s="57"/>
      <c r="G12" s="57"/>
      <c r="H12" s="18"/>
    </row>
    <row r="13" spans="1:8" ht="30" x14ac:dyDescent="0.25">
      <c r="A13" s="54">
        <v>3</v>
      </c>
      <c r="B13" s="61"/>
      <c r="C13" s="55" t="s">
        <v>18</v>
      </c>
      <c r="D13" s="59" t="s">
        <v>2</v>
      </c>
      <c r="E13" s="95">
        <f>E15/0.08</f>
        <v>650</v>
      </c>
      <c r="F13" s="57"/>
      <c r="G13" s="57"/>
      <c r="H13" s="18"/>
    </row>
    <row r="14" spans="1:8" ht="30" x14ac:dyDescent="0.25">
      <c r="A14" s="54">
        <v>4</v>
      </c>
      <c r="B14" s="62"/>
      <c r="C14" s="63" t="s">
        <v>19</v>
      </c>
      <c r="D14" s="64" t="s">
        <v>2</v>
      </c>
      <c r="E14" s="95">
        <f>E15/0.08</f>
        <v>650</v>
      </c>
      <c r="F14" s="60"/>
      <c r="G14" s="57"/>
      <c r="H14" s="18"/>
    </row>
    <row r="15" spans="1:8" ht="30" x14ac:dyDescent="0.25">
      <c r="A15" s="54">
        <v>5</v>
      </c>
      <c r="B15" s="61"/>
      <c r="C15" s="65" t="s">
        <v>20</v>
      </c>
      <c r="D15" s="66" t="s">
        <v>6</v>
      </c>
      <c r="E15" s="95">
        <v>52</v>
      </c>
      <c r="F15" s="57"/>
      <c r="G15" s="57"/>
      <c r="H15" s="18"/>
    </row>
    <row r="16" spans="1:8" ht="15" x14ac:dyDescent="0.25">
      <c r="A16" s="67"/>
      <c r="B16" s="13"/>
      <c r="C16" s="68" t="s">
        <v>21</v>
      </c>
      <c r="D16" s="69"/>
      <c r="E16" s="94"/>
      <c r="F16" s="70"/>
      <c r="G16" s="70">
        <f>SUM(G11:G15)</f>
        <v>0</v>
      </c>
      <c r="H16" s="18"/>
    </row>
    <row r="17" spans="1:8" ht="15" x14ac:dyDescent="0.25">
      <c r="A17" s="71"/>
      <c r="B17" s="72"/>
      <c r="C17" s="73" t="s">
        <v>22</v>
      </c>
      <c r="D17" s="74"/>
      <c r="E17" s="75"/>
      <c r="F17" s="75"/>
      <c r="G17" s="76">
        <f>ROUND(G16*0.2,2)</f>
        <v>0</v>
      </c>
      <c r="H17" s="18"/>
    </row>
    <row r="18" spans="1:8" ht="15" x14ac:dyDescent="0.25">
      <c r="A18" s="22"/>
      <c r="B18" s="22"/>
      <c r="C18" s="33" t="s">
        <v>23</v>
      </c>
      <c r="D18" s="22"/>
      <c r="E18" s="22"/>
      <c r="F18" s="22"/>
      <c r="G18" s="77">
        <f>SUM(G16:G17)</f>
        <v>0</v>
      </c>
      <c r="H18" s="18"/>
    </row>
    <row r="19" spans="1:8" ht="15" x14ac:dyDescent="0.25">
      <c r="A19" s="36"/>
      <c r="B19" s="36"/>
      <c r="C19" s="35"/>
      <c r="D19" s="36"/>
      <c r="E19" s="36"/>
      <c r="F19" s="36"/>
      <c r="G19" s="78"/>
      <c r="H19" s="18"/>
    </row>
    <row r="20" spans="1:8" ht="15" x14ac:dyDescent="0.25">
      <c r="A20" s="36"/>
      <c r="B20" s="36"/>
      <c r="C20" s="35"/>
      <c r="D20" s="36"/>
      <c r="E20" s="36"/>
      <c r="F20" s="36"/>
      <c r="G20" s="78"/>
      <c r="H20" s="18"/>
    </row>
    <row r="21" spans="1:8" ht="15" x14ac:dyDescent="0.25">
      <c r="A21" s="18"/>
      <c r="B21" s="18"/>
      <c r="C21" s="18"/>
      <c r="D21" s="18"/>
      <c r="E21" s="18"/>
      <c r="F21" s="18"/>
      <c r="G21" s="18"/>
      <c r="H21" s="18"/>
    </row>
    <row r="22" spans="1:8" ht="15" x14ac:dyDescent="0.25">
      <c r="A22" s="18"/>
      <c r="B22" s="18"/>
      <c r="C22" s="18" t="s">
        <v>14</v>
      </c>
      <c r="D22" s="18"/>
      <c r="E22" s="18"/>
      <c r="F22" s="18"/>
      <c r="G22" s="18"/>
      <c r="H22" s="18"/>
    </row>
    <row r="23" spans="1:8" ht="15" x14ac:dyDescent="0.25">
      <c r="A23" s="18"/>
      <c r="B23" s="18"/>
      <c r="C23" s="18"/>
      <c r="D23" s="18"/>
      <c r="E23" s="18"/>
      <c r="F23" s="18"/>
      <c r="G23" s="18"/>
      <c r="H23" s="18"/>
    </row>
    <row r="24" spans="1:8" ht="15" x14ac:dyDescent="0.25">
      <c r="A24" s="18"/>
      <c r="B24" s="18"/>
      <c r="C24" s="18"/>
      <c r="D24" s="18"/>
      <c r="E24" s="18"/>
      <c r="F24" s="18"/>
      <c r="G24" s="18"/>
      <c r="H24" s="18"/>
    </row>
    <row r="25" spans="1:8" ht="15" x14ac:dyDescent="0.25">
      <c r="A25" s="18"/>
      <c r="B25" s="18"/>
      <c r="C25" s="18"/>
      <c r="D25" s="18"/>
      <c r="E25" s="18"/>
      <c r="F25" s="18"/>
      <c r="G25" s="18"/>
      <c r="H25" s="18"/>
    </row>
    <row r="26" spans="1:8" ht="15" x14ac:dyDescent="0.25">
      <c r="A26" s="18"/>
      <c r="B26" s="18"/>
      <c r="C26" s="41"/>
      <c r="D26" s="18"/>
      <c r="E26" s="18"/>
      <c r="F26" s="18"/>
      <c r="G26" s="18"/>
      <c r="H26" s="18"/>
    </row>
    <row r="27" spans="1:8" ht="15" x14ac:dyDescent="0.25">
      <c r="A27" s="18"/>
      <c r="B27" s="18"/>
      <c r="C27" s="18"/>
      <c r="D27" s="18"/>
      <c r="E27" s="18"/>
      <c r="F27" s="18"/>
      <c r="G27" s="18"/>
      <c r="H27" s="18"/>
    </row>
    <row r="28" spans="1:8" ht="15" x14ac:dyDescent="0.25">
      <c r="A28" s="18"/>
      <c r="B28" s="18"/>
      <c r="C28" s="18"/>
      <c r="D28" s="18"/>
      <c r="E28" s="18"/>
      <c r="F28" s="18"/>
      <c r="G28" s="18"/>
      <c r="H28" s="18"/>
    </row>
  </sheetData>
  <mergeCells count="5">
    <mergeCell ref="A2:G2"/>
    <mergeCell ref="A3:G3"/>
    <mergeCell ref="A4:G4"/>
    <mergeCell ref="A5:G5"/>
    <mergeCell ref="A7:G7"/>
  </mergeCells>
  <pageMargins left="0.7" right="0.7" top="0.75" bottom="0.75" header="0.3" footer="0.3"/>
  <pageSetup scale="9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opLeftCell="A7" workbookViewId="0">
      <selection activeCell="I13" sqref="I13"/>
    </sheetView>
  </sheetViews>
  <sheetFormatPr defaultRowHeight="15" x14ac:dyDescent="0.25"/>
  <cols>
    <col min="1" max="1" width="3.7109375" customWidth="1"/>
    <col min="2" max="2" width="12.140625" customWidth="1"/>
    <col min="3" max="3" width="48" customWidth="1"/>
    <col min="4" max="4" width="8" customWidth="1"/>
    <col min="5" max="5" width="13.7109375" customWidth="1"/>
    <col min="6" max="6" width="11" customWidth="1"/>
    <col min="7" max="7" width="10" bestFit="1" customWidth="1"/>
  </cols>
  <sheetData>
    <row r="2" spans="1:7" ht="31.5" customHeight="1" x14ac:dyDescent="0.25">
      <c r="A2" s="45" t="s">
        <v>39</v>
      </c>
      <c r="B2" s="45"/>
      <c r="C2" s="45"/>
      <c r="D2" s="45"/>
      <c r="E2" s="45"/>
      <c r="F2" s="45"/>
      <c r="G2" s="45"/>
    </row>
    <row r="3" spans="1:7" ht="18.75" customHeight="1" x14ac:dyDescent="0.25">
      <c r="A3" s="79" t="s">
        <v>53</v>
      </c>
      <c r="B3" s="79"/>
      <c r="C3" s="79"/>
      <c r="D3" s="79"/>
      <c r="E3" s="79"/>
    </row>
    <row r="4" spans="1:7" ht="24.75" customHeight="1" x14ac:dyDescent="0.25">
      <c r="A4" s="46" t="s">
        <v>40</v>
      </c>
      <c r="B4" s="46"/>
      <c r="C4" s="46"/>
      <c r="D4" s="46"/>
      <c r="E4" s="46"/>
      <c r="F4" s="46"/>
      <c r="G4" s="46"/>
    </row>
    <row r="5" spans="1:7" ht="19.5" customHeight="1" x14ac:dyDescent="0.25">
      <c r="A5" s="47" t="s">
        <v>41</v>
      </c>
      <c r="B5" s="47"/>
      <c r="C5" s="47"/>
      <c r="D5" s="47"/>
      <c r="E5" s="47"/>
      <c r="F5" s="47"/>
      <c r="G5" s="47"/>
    </row>
    <row r="7" spans="1:7" x14ac:dyDescent="0.25">
      <c r="A7" s="18"/>
      <c r="B7" s="18"/>
      <c r="C7" s="17" t="s">
        <v>24</v>
      </c>
      <c r="D7" s="17"/>
      <c r="E7" s="17"/>
      <c r="F7" s="17"/>
      <c r="G7" s="18"/>
    </row>
    <row r="8" spans="1:7" x14ac:dyDescent="0.25">
      <c r="A8" s="18"/>
      <c r="B8" s="18"/>
      <c r="C8" s="19"/>
      <c r="D8" s="19"/>
      <c r="E8" s="19"/>
      <c r="F8" s="19"/>
      <c r="G8" s="18"/>
    </row>
    <row r="9" spans="1:7" ht="38.25" customHeight="1" x14ac:dyDescent="0.25">
      <c r="A9" s="80" t="s">
        <v>37</v>
      </c>
      <c r="B9" s="80"/>
      <c r="C9" s="80"/>
      <c r="D9" s="80"/>
      <c r="E9" s="80"/>
      <c r="F9" s="80"/>
      <c r="G9" s="80"/>
    </row>
    <row r="10" spans="1:7" s="9" customFormat="1" ht="57" x14ac:dyDescent="0.25">
      <c r="A10" s="12" t="s">
        <v>42</v>
      </c>
      <c r="B10" s="13" t="s">
        <v>43</v>
      </c>
      <c r="C10" s="13" t="s">
        <v>44</v>
      </c>
      <c r="D10" s="14" t="s">
        <v>45</v>
      </c>
      <c r="E10" s="15" t="s">
        <v>46</v>
      </c>
      <c r="F10" s="15" t="s">
        <v>47</v>
      </c>
      <c r="G10" s="15" t="s">
        <v>48</v>
      </c>
    </row>
    <row r="11" spans="1:7" ht="30" x14ac:dyDescent="0.25">
      <c r="A11" s="21">
        <v>1</v>
      </c>
      <c r="B11" s="81"/>
      <c r="C11" s="82" t="s">
        <v>25</v>
      </c>
      <c r="D11" s="21" t="s">
        <v>6</v>
      </c>
      <c r="E11" s="93">
        <v>390</v>
      </c>
      <c r="F11" s="24"/>
      <c r="G11" s="24"/>
    </row>
    <row r="12" spans="1:7" x14ac:dyDescent="0.25">
      <c r="A12" s="21">
        <v>2</v>
      </c>
      <c r="B12" s="81"/>
      <c r="C12" s="82" t="s">
        <v>26</v>
      </c>
      <c r="D12" s="21" t="s">
        <v>6</v>
      </c>
      <c r="E12" s="93">
        <v>15.4</v>
      </c>
      <c r="F12" s="24"/>
      <c r="G12" s="24"/>
    </row>
    <row r="13" spans="1:7" x14ac:dyDescent="0.25">
      <c r="A13" s="21">
        <v>3</v>
      </c>
      <c r="B13" s="81"/>
      <c r="C13" s="82" t="s">
        <v>27</v>
      </c>
      <c r="D13" s="21" t="s">
        <v>6</v>
      </c>
      <c r="E13" s="93">
        <f>E11</f>
        <v>390</v>
      </c>
      <c r="F13" s="83"/>
      <c r="G13" s="24"/>
    </row>
    <row r="14" spans="1:7" x14ac:dyDescent="0.25">
      <c r="A14" s="21">
        <v>4</v>
      </c>
      <c r="B14" s="81"/>
      <c r="C14" s="82" t="s">
        <v>28</v>
      </c>
      <c r="D14" s="21" t="s">
        <v>6</v>
      </c>
      <c r="E14" s="93">
        <f>E11+E12</f>
        <v>405.4</v>
      </c>
      <c r="F14" s="24"/>
      <c r="G14" s="24"/>
    </row>
    <row r="15" spans="1:7" ht="30" x14ac:dyDescent="0.25">
      <c r="A15" s="21">
        <v>5</v>
      </c>
      <c r="B15" s="81"/>
      <c r="C15" s="82" t="s">
        <v>54</v>
      </c>
      <c r="D15" s="21" t="s">
        <v>6</v>
      </c>
      <c r="E15" s="93">
        <v>280</v>
      </c>
      <c r="F15" s="83"/>
      <c r="G15" s="83"/>
    </row>
    <row r="16" spans="1:7" x14ac:dyDescent="0.25">
      <c r="A16" s="21">
        <v>6</v>
      </c>
      <c r="B16" s="81"/>
      <c r="C16" s="82" t="s">
        <v>29</v>
      </c>
      <c r="D16" s="21" t="s">
        <v>2</v>
      </c>
      <c r="E16" s="93">
        <v>1155</v>
      </c>
      <c r="F16" s="24"/>
      <c r="G16" s="24"/>
    </row>
    <row r="17" spans="1:7" ht="30" x14ac:dyDescent="0.25">
      <c r="A17" s="21">
        <v>7</v>
      </c>
      <c r="B17" s="81"/>
      <c r="C17" s="82" t="s">
        <v>30</v>
      </c>
      <c r="D17" s="21" t="s">
        <v>2</v>
      </c>
      <c r="E17" s="93">
        <v>1221</v>
      </c>
      <c r="F17" s="24"/>
      <c r="G17" s="24"/>
    </row>
    <row r="18" spans="1:7" x14ac:dyDescent="0.25">
      <c r="A18" s="21">
        <v>8</v>
      </c>
      <c r="B18" s="81"/>
      <c r="C18" s="82" t="s">
        <v>31</v>
      </c>
      <c r="D18" s="21" t="s">
        <v>2</v>
      </c>
      <c r="E18" s="93">
        <v>74.5</v>
      </c>
      <c r="F18" s="24"/>
      <c r="G18" s="24"/>
    </row>
    <row r="19" spans="1:7" ht="30" x14ac:dyDescent="0.25">
      <c r="A19" s="21">
        <v>9</v>
      </c>
      <c r="B19" s="81"/>
      <c r="C19" s="82" t="s">
        <v>32</v>
      </c>
      <c r="D19" s="21" t="s">
        <v>6</v>
      </c>
      <c r="E19" s="93">
        <v>115</v>
      </c>
      <c r="F19" s="24"/>
      <c r="G19" s="24"/>
    </row>
    <row r="20" spans="1:7" x14ac:dyDescent="0.25">
      <c r="A20" s="21">
        <v>10</v>
      </c>
      <c r="B20" s="81"/>
      <c r="C20" s="82" t="s">
        <v>33</v>
      </c>
      <c r="D20" s="21" t="s">
        <v>6</v>
      </c>
      <c r="E20" s="93">
        <v>9.9</v>
      </c>
      <c r="F20" s="24"/>
      <c r="G20" s="24"/>
    </row>
    <row r="21" spans="1:7" ht="30" x14ac:dyDescent="0.25">
      <c r="A21" s="21">
        <v>11</v>
      </c>
      <c r="B21" s="84"/>
      <c r="C21" s="85" t="s">
        <v>34</v>
      </c>
      <c r="D21" s="21" t="s">
        <v>2</v>
      </c>
      <c r="E21" s="93">
        <v>132</v>
      </c>
      <c r="F21" s="24"/>
      <c r="G21" s="24"/>
    </row>
    <row r="22" spans="1:7" x14ac:dyDescent="0.25">
      <c r="A22" s="21"/>
      <c r="B22" s="21"/>
      <c r="C22" s="26"/>
      <c r="D22" s="21"/>
      <c r="E22" s="24"/>
      <c r="F22" s="24"/>
      <c r="G22" s="24"/>
    </row>
    <row r="23" spans="1:7" x14ac:dyDescent="0.25">
      <c r="A23" s="22"/>
      <c r="B23" s="22"/>
      <c r="C23" s="86" t="s">
        <v>21</v>
      </c>
      <c r="D23" s="87"/>
      <c r="E23" s="22"/>
      <c r="F23" s="22"/>
      <c r="G23" s="88">
        <f>SUM(G11:G22)</f>
        <v>0</v>
      </c>
    </row>
    <row r="24" spans="1:7" x14ac:dyDescent="0.25">
      <c r="A24" s="22"/>
      <c r="B24" s="22"/>
      <c r="C24" s="89" t="s">
        <v>35</v>
      </c>
      <c r="D24" s="90"/>
      <c r="E24" s="22"/>
      <c r="F24" s="22"/>
      <c r="G24" s="88">
        <f>G23*0.2</f>
        <v>0</v>
      </c>
    </row>
    <row r="25" spans="1:7" x14ac:dyDescent="0.25">
      <c r="A25" s="22"/>
      <c r="B25" s="22"/>
      <c r="C25" s="91" t="s">
        <v>36</v>
      </c>
      <c r="D25" s="22"/>
      <c r="E25" s="22"/>
      <c r="F25" s="22"/>
      <c r="G25" s="88">
        <f>SUM(G23:G24)</f>
        <v>0</v>
      </c>
    </row>
    <row r="26" spans="1:7" x14ac:dyDescent="0.25">
      <c r="A26" s="36"/>
      <c r="B26" s="36"/>
      <c r="C26" s="36"/>
      <c r="D26" s="36"/>
      <c r="E26" s="36"/>
      <c r="F26" s="36"/>
      <c r="G26" s="92"/>
    </row>
    <row r="27" spans="1:7" x14ac:dyDescent="0.25">
      <c r="A27" s="36"/>
      <c r="B27" s="36"/>
      <c r="C27" s="36"/>
      <c r="D27" s="36"/>
      <c r="E27" s="36"/>
      <c r="F27" s="36"/>
      <c r="G27" s="92"/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8"/>
      <c r="B29" s="18"/>
      <c r="C29" s="18" t="s">
        <v>14</v>
      </c>
      <c r="D29" s="18"/>
      <c r="E29" s="18"/>
      <c r="F29" s="18"/>
      <c r="G29" s="18"/>
    </row>
    <row r="30" spans="1:7" x14ac:dyDescent="0.25">
      <c r="A30" s="18"/>
      <c r="B30" s="18"/>
      <c r="C30" s="18"/>
      <c r="D30" s="18"/>
      <c r="E30" s="18"/>
      <c r="F30" s="18"/>
      <c r="G30" s="18"/>
    </row>
    <row r="33" spans="3:3" x14ac:dyDescent="0.25">
      <c r="C33" s="6"/>
    </row>
  </sheetData>
  <mergeCells count="6">
    <mergeCell ref="A2:G2"/>
    <mergeCell ref="A4:G4"/>
    <mergeCell ref="A3:E3"/>
    <mergeCell ref="C7:F7"/>
    <mergeCell ref="A9:G9"/>
    <mergeCell ref="A5:G5"/>
  </mergeCells>
  <pageMargins left="0.7" right="0.7" top="0.75" bottom="0.75" header="0.3" footer="0.3"/>
  <pageSetup scale="9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Комарево</vt:lpstr>
      <vt:lpstr>Байкал</vt:lpstr>
      <vt:lpstr>Крушовене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2016-06-24T12:19:22Z</dcterms:modified>
</cp:coreProperties>
</file>